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Лист1!$A$6:$G$39</definedName>
    <definedName name="_xlnm.Print_Titles" localSheetId="0">Лист1!$5:$6</definedName>
  </definedNames>
  <calcPr calcId="152511"/>
</workbook>
</file>

<file path=xl/calcChain.xml><?xml version="1.0" encoding="utf-8"?>
<calcChain xmlns="http://schemas.openxmlformats.org/spreadsheetml/2006/main">
  <c r="G8" i="1" l="1"/>
  <c r="G38" i="1"/>
  <c r="G37" i="1"/>
  <c r="G30" i="1"/>
  <c r="F8" i="1" l="1"/>
  <c r="F10" i="1"/>
  <c r="F16" i="1"/>
  <c r="F18" i="1"/>
  <c r="F19" i="1"/>
  <c r="F20" i="1"/>
  <c r="F21" i="1"/>
  <c r="F24" i="1"/>
  <c r="F25" i="1"/>
  <c r="F26" i="1"/>
  <c r="F28" i="1"/>
  <c r="F30" i="1"/>
  <c r="F31" i="1"/>
  <c r="F32" i="1"/>
  <c r="F36" i="1"/>
  <c r="F37" i="1"/>
  <c r="F38" i="1"/>
  <c r="F39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4" i="1"/>
  <c r="G35" i="1"/>
  <c r="G36" i="1"/>
  <c r="G9" i="1"/>
  <c r="G10" i="1"/>
  <c r="G7" i="1"/>
  <c r="G39" i="1"/>
</calcChain>
</file>

<file path=xl/sharedStrings.xml><?xml version="1.0" encoding="utf-8"?>
<sst xmlns="http://schemas.openxmlformats.org/spreadsheetml/2006/main" count="43" uniqueCount="43">
  <si>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</si>
  <si>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</si>
  <si>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</si>
  <si>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</si>
  <si>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</si>
  <si>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цифрового развития Удмуртской Республики</t>
  </si>
  <si>
    <t>Аппарат Уполномоченного по защите прав предпринимателей в Удмуртской Республике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</si>
  <si>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</si>
  <si>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</si>
  <si>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</si>
  <si>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</si>
  <si>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</si>
  <si>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</si>
  <si>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</si>
  <si>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</si>
  <si>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</si>
  <si>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Министерство национальной политики Удмуртской Республики</t>
  </si>
  <si>
    <t>Комитет по делам архивов при Правительстве Удмуртской Республики</t>
  </si>
  <si>
    <t>Министерство культуры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</si>
  <si>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</si>
  <si>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</si>
  <si>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Агентство по туризму Удмуртской Республики</t>
  </si>
  <si>
    <t>Министерство образования и науки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</si>
  <si>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</si>
  <si>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</si>
  <si>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</si>
  <si>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</si>
  <si>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Главное управление юстиции Удмуртской Республики</t>
  </si>
  <si>
    <t>ИТОГО РАСХОДОВ</t>
  </si>
  <si>
    <t>4=3/1*100</t>
  </si>
  <si>
    <t>Министерство здравоохранения Удмуртской Республики</t>
  </si>
  <si>
    <t>Темп роста, %</t>
  </si>
  <si>
    <t>Приложение № 2
к Аналитической записке</t>
  </si>
  <si>
    <t>АНАЛИЗ ИЗМЕНЕНИЙ</t>
  </si>
  <si>
    <t>Избирательная комиссия Удмуртской Республики</t>
  </si>
  <si>
    <t>Агентство по молодёжной политике Удмуртской Республики</t>
  </si>
  <si>
    <t xml:space="preserve">ведомственной структуры расходов бюджета Удмуртской Республики на 2024 год </t>
  </si>
  <si>
    <t>Первоначальная редакция Закона о бюджете УР от 25.12.2023 г. 
№ 115-РЗ</t>
  </si>
  <si>
    <t>рублей</t>
  </si>
  <si>
    <t>Министерство по физической культуре и спорту Удмуртской Республики</t>
  </si>
  <si>
    <t>Наименование</t>
  </si>
  <si>
    <t>Бюджет УР с изменениями
 по законопроекту
от 14.03.2024
№ 1707-7зп</t>
  </si>
  <si>
    <t>Предлагаемые изменения (законопроект от 
13.03.2024 
№ 1707-7зп)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</si>
</sst>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0" formatCode="#,##0.000000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center"/>
    </xf>
    <xf numFmtId="164" fontId="7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170" fontId="7" fillId="0" borderId="1" xfId="0" applyNumberFormat="1" applyFont="1" applyBorder="1"/>
    <xf numFmtId="0" fontId="10" fillId="0" borderId="0" xfId="0" applyFont="1" applyAlignment="1">
      <alignment horizontal="right" vertical="top" wrapText="1"/>
    </xf>
    <xf numFmtId="0" fontId="11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39"/>
  <sheetViews>
    <sheetView tabSelected="1" view="pageBreakPreview" topLeftCell="B1" zoomScale="60" zoomScaleNormal="100" workbookViewId="0">
      <selection activeCell="C16" sqref="C16"/>
    </sheetView>
  </sheetViews>
  <sheetFormatPr defaultRowHeight="14.4" x14ac:dyDescent="0.3"/>
  <cols>
    <col min="1" max="1" width="5.5546875" hidden="1" customWidth="1"/>
    <col min="2" max="2" width="37.6640625" style="2" customWidth="1"/>
    <col min="3" max="3" width="7.33203125" style="1" customWidth="1"/>
    <col min="4" max="4" width="24.109375" style="1" customWidth="1"/>
    <col min="5" max="5" width="23.33203125" style="1" customWidth="1"/>
    <col min="6" max="6" width="22" style="1" customWidth="1"/>
    <col min="7" max="7" width="13.5546875" style="8" customWidth="1"/>
  </cols>
  <sheetData>
    <row r="1" spans="1:11" s="11" customFormat="1" ht="50.25" customHeight="1" x14ac:dyDescent="0.3">
      <c r="B1" s="9"/>
      <c r="C1" s="10"/>
      <c r="D1" s="10"/>
      <c r="E1" s="10"/>
      <c r="F1" s="38" t="s">
        <v>32</v>
      </c>
      <c r="G1" s="38"/>
    </row>
    <row r="2" spans="1:11" s="3" customFormat="1" ht="25.5" customHeight="1" x14ac:dyDescent="0.4">
      <c r="B2" s="31" t="s">
        <v>33</v>
      </c>
      <c r="C2" s="31"/>
      <c r="D2" s="31"/>
      <c r="E2" s="31"/>
      <c r="F2" s="31"/>
      <c r="G2" s="31"/>
      <c r="H2" s="5"/>
      <c r="I2" s="5"/>
      <c r="J2" s="5"/>
      <c r="K2" s="5"/>
    </row>
    <row r="3" spans="1:11" s="3" customFormat="1" ht="39" customHeight="1" x14ac:dyDescent="0.4">
      <c r="B3" s="30" t="s">
        <v>36</v>
      </c>
      <c r="C3" s="30"/>
      <c r="D3" s="30"/>
      <c r="E3" s="30"/>
      <c r="F3" s="30"/>
      <c r="G3" s="30"/>
      <c r="H3" s="4"/>
      <c r="I3" s="4"/>
      <c r="J3" s="4"/>
      <c r="K3" s="4"/>
    </row>
    <row r="4" spans="1:11" s="3" customFormat="1" ht="21.75" customHeight="1" x14ac:dyDescent="0.4">
      <c r="B4" s="12"/>
      <c r="C4" s="12"/>
      <c r="D4" s="12"/>
      <c r="E4" s="12"/>
      <c r="F4" s="12"/>
      <c r="G4" s="39" t="s">
        <v>38</v>
      </c>
      <c r="H4" s="4"/>
      <c r="I4" s="4"/>
      <c r="J4" s="4"/>
      <c r="K4" s="4"/>
    </row>
    <row r="5" spans="1:11" s="6" customFormat="1" ht="104.4" x14ac:dyDescent="0.3">
      <c r="A5" s="13"/>
      <c r="B5" s="23" t="s">
        <v>40</v>
      </c>
      <c r="C5" s="23"/>
      <c r="D5" s="14" t="s">
        <v>37</v>
      </c>
      <c r="E5" s="14" t="s">
        <v>42</v>
      </c>
      <c r="F5" s="14" t="s">
        <v>41</v>
      </c>
      <c r="G5" s="15" t="s">
        <v>31</v>
      </c>
    </row>
    <row r="6" spans="1:11" s="21" customFormat="1" ht="18" customHeight="1" x14ac:dyDescent="0.3">
      <c r="A6" s="22"/>
      <c r="B6" s="17"/>
      <c r="C6" s="18"/>
      <c r="D6" s="19">
        <v>1</v>
      </c>
      <c r="E6" s="20">
        <v>2</v>
      </c>
      <c r="F6" s="20">
        <v>3</v>
      </c>
      <c r="G6" s="19" t="s">
        <v>29</v>
      </c>
    </row>
    <row r="7" spans="1:11" ht="54" hidden="1" x14ac:dyDescent="0.35">
      <c r="A7" s="25">
        <v>1</v>
      </c>
      <c r="B7" s="26" t="s">
        <v>0</v>
      </c>
      <c r="C7" s="27">
        <v>802</v>
      </c>
      <c r="D7" s="28">
        <v>10695873</v>
      </c>
      <c r="E7" s="28"/>
      <c r="F7" s="29"/>
      <c r="G7" s="7">
        <f>F7/D7*100</f>
        <v>0</v>
      </c>
    </row>
    <row r="8" spans="1:11" ht="54" x14ac:dyDescent="0.35">
      <c r="A8" s="25">
        <v>2</v>
      </c>
      <c r="B8" s="26" t="s">
        <v>1</v>
      </c>
      <c r="C8" s="27">
        <v>803</v>
      </c>
      <c r="D8" s="28">
        <v>858277971.24000001</v>
      </c>
      <c r="E8" s="28">
        <v>333783051.02999997</v>
      </c>
      <c r="F8" s="29">
        <f t="shared" ref="F8:F39" si="0">D8+E8</f>
        <v>1192061022.27</v>
      </c>
      <c r="G8" s="7">
        <f>F8/D8*100</f>
        <v>138.88985412823374</v>
      </c>
    </row>
    <row r="9" spans="1:11" ht="36" hidden="1" x14ac:dyDescent="0.35">
      <c r="A9" s="25">
        <v>3</v>
      </c>
      <c r="B9" s="26" t="s">
        <v>2</v>
      </c>
      <c r="C9" s="27">
        <v>805</v>
      </c>
      <c r="D9" s="28">
        <v>36927264</v>
      </c>
      <c r="E9" s="28"/>
      <c r="F9" s="29"/>
      <c r="G9" s="7">
        <f t="shared" ref="G8:G39" si="1">F9/D9*100</f>
        <v>0</v>
      </c>
    </row>
    <row r="10" spans="1:11" ht="54" x14ac:dyDescent="0.35">
      <c r="A10" s="25">
        <v>4</v>
      </c>
      <c r="B10" s="26" t="s">
        <v>3</v>
      </c>
      <c r="C10" s="27">
        <v>807</v>
      </c>
      <c r="D10" s="28">
        <v>12875938543.700001</v>
      </c>
      <c r="E10" s="28">
        <v>-70940000</v>
      </c>
      <c r="F10" s="29">
        <f t="shared" si="0"/>
        <v>12804998543.700001</v>
      </c>
      <c r="G10" s="7">
        <f t="shared" si="1"/>
        <v>99.449049871127954</v>
      </c>
      <c r="I10" s="24"/>
    </row>
    <row r="11" spans="1:11" ht="42" hidden="1" customHeight="1" x14ac:dyDescent="0.35">
      <c r="A11" s="25">
        <v>5</v>
      </c>
      <c r="B11" s="26" t="s">
        <v>34</v>
      </c>
      <c r="C11" s="27">
        <v>810</v>
      </c>
      <c r="D11" s="28">
        <v>172069357.40000001</v>
      </c>
      <c r="E11" s="28"/>
      <c r="F11" s="29"/>
      <c r="G11" s="7">
        <f t="shared" si="1"/>
        <v>0</v>
      </c>
    </row>
    <row r="12" spans="1:11" ht="72" hidden="1" x14ac:dyDescent="0.35">
      <c r="A12" s="25">
        <v>6</v>
      </c>
      <c r="B12" s="26" t="s">
        <v>4</v>
      </c>
      <c r="C12" s="27">
        <v>811</v>
      </c>
      <c r="D12" s="28">
        <v>84226130</v>
      </c>
      <c r="E12" s="28"/>
      <c r="F12" s="29"/>
      <c r="G12" s="7">
        <f t="shared" si="1"/>
        <v>0</v>
      </c>
    </row>
    <row r="13" spans="1:11" ht="42.75" hidden="1" customHeight="1" x14ac:dyDescent="0.35">
      <c r="A13" s="25">
        <v>7</v>
      </c>
      <c r="B13" s="26" t="s">
        <v>5</v>
      </c>
      <c r="C13" s="27">
        <v>815</v>
      </c>
      <c r="D13" s="28">
        <v>1124956938.6600001</v>
      </c>
      <c r="E13" s="28"/>
      <c r="F13" s="29"/>
      <c r="G13" s="7">
        <f t="shared" si="1"/>
        <v>0</v>
      </c>
    </row>
    <row r="14" spans="1:11" ht="54" hidden="1" x14ac:dyDescent="0.35">
      <c r="A14" s="25">
        <v>8</v>
      </c>
      <c r="B14" s="26" t="s">
        <v>6</v>
      </c>
      <c r="C14" s="27">
        <v>816</v>
      </c>
      <c r="D14" s="28">
        <v>5509250.1399999997</v>
      </c>
      <c r="E14" s="28"/>
      <c r="F14" s="29"/>
      <c r="G14" s="7">
        <f t="shared" si="1"/>
        <v>0</v>
      </c>
    </row>
    <row r="15" spans="1:11" ht="36" hidden="1" x14ac:dyDescent="0.35">
      <c r="A15" s="25">
        <v>9</v>
      </c>
      <c r="B15" s="26" t="s">
        <v>7</v>
      </c>
      <c r="C15" s="27">
        <v>830</v>
      </c>
      <c r="D15" s="28">
        <v>233996971.00999999</v>
      </c>
      <c r="E15" s="28"/>
      <c r="F15" s="29"/>
      <c r="G15" s="7">
        <f t="shared" si="1"/>
        <v>0</v>
      </c>
    </row>
    <row r="16" spans="1:11" ht="72" x14ac:dyDescent="0.35">
      <c r="A16" s="25">
        <v>10</v>
      </c>
      <c r="B16" s="26" t="s">
        <v>8</v>
      </c>
      <c r="C16" s="27">
        <v>833</v>
      </c>
      <c r="D16" s="28">
        <v>8470140481.1400003</v>
      </c>
      <c r="E16" s="28">
        <v>-820331151.90999997</v>
      </c>
      <c r="F16" s="29">
        <f t="shared" si="0"/>
        <v>7649809329.2300005</v>
      </c>
      <c r="G16" s="7">
        <f t="shared" si="1"/>
        <v>90.315023065596307</v>
      </c>
    </row>
    <row r="17" spans="1:7" ht="54" hidden="1" x14ac:dyDescent="0.35">
      <c r="A17" s="25">
        <v>11</v>
      </c>
      <c r="B17" s="26" t="s">
        <v>9</v>
      </c>
      <c r="C17" s="27">
        <v>834</v>
      </c>
      <c r="D17" s="28">
        <v>96750635.109999999</v>
      </c>
      <c r="E17" s="28"/>
      <c r="F17" s="29"/>
      <c r="G17" s="7">
        <f t="shared" si="1"/>
        <v>0</v>
      </c>
    </row>
    <row r="18" spans="1:7" ht="54" hidden="1" x14ac:dyDescent="0.35">
      <c r="A18" s="25">
        <v>12</v>
      </c>
      <c r="B18" s="26" t="s">
        <v>10</v>
      </c>
      <c r="C18" s="27">
        <v>835</v>
      </c>
      <c r="D18" s="28">
        <v>298849132.81</v>
      </c>
      <c r="E18" s="28"/>
      <c r="F18" s="29">
        <f t="shared" si="0"/>
        <v>298849132.81</v>
      </c>
      <c r="G18" s="7">
        <f t="shared" si="1"/>
        <v>100</v>
      </c>
    </row>
    <row r="19" spans="1:7" ht="36" x14ac:dyDescent="0.35">
      <c r="A19" s="25">
        <v>13</v>
      </c>
      <c r="B19" s="26" t="s">
        <v>11</v>
      </c>
      <c r="C19" s="27">
        <v>840</v>
      </c>
      <c r="D19" s="28">
        <v>610372950.82000005</v>
      </c>
      <c r="E19" s="28">
        <v>-26221385.149999999</v>
      </c>
      <c r="F19" s="29">
        <f t="shared" si="0"/>
        <v>584151565.67000008</v>
      </c>
      <c r="G19" s="7">
        <f t="shared" si="1"/>
        <v>95.704038798774889</v>
      </c>
    </row>
    <row r="20" spans="1:7" ht="36" hidden="1" customHeight="1" x14ac:dyDescent="0.35">
      <c r="A20" s="25">
        <v>14</v>
      </c>
      <c r="B20" s="26" t="s">
        <v>12</v>
      </c>
      <c r="C20" s="27">
        <v>842</v>
      </c>
      <c r="D20" s="28">
        <v>463500436.48000002</v>
      </c>
      <c r="E20" s="28"/>
      <c r="F20" s="29">
        <f t="shared" si="0"/>
        <v>463500436.48000002</v>
      </c>
      <c r="G20" s="7">
        <f t="shared" si="1"/>
        <v>100</v>
      </c>
    </row>
    <row r="21" spans="1:7" ht="55.8" customHeight="1" x14ac:dyDescent="0.35">
      <c r="A21" s="25">
        <v>15</v>
      </c>
      <c r="B21" s="26" t="s">
        <v>13</v>
      </c>
      <c r="C21" s="27">
        <v>843</v>
      </c>
      <c r="D21" s="28">
        <v>14634652615.389999</v>
      </c>
      <c r="E21" s="28">
        <v>101150700</v>
      </c>
      <c r="F21" s="29">
        <f t="shared" si="0"/>
        <v>14735803315.389999</v>
      </c>
      <c r="G21" s="7">
        <f t="shared" si="1"/>
        <v>100.69117253861994</v>
      </c>
    </row>
    <row r="22" spans="1:7" ht="54" hidden="1" x14ac:dyDescent="0.35">
      <c r="A22" s="25">
        <v>16</v>
      </c>
      <c r="B22" s="26" t="s">
        <v>14</v>
      </c>
      <c r="C22" s="27">
        <v>844</v>
      </c>
      <c r="D22" s="28">
        <v>883539673.85000002</v>
      </c>
      <c r="E22" s="28"/>
      <c r="F22" s="29"/>
      <c r="G22" s="7">
        <f t="shared" si="1"/>
        <v>0</v>
      </c>
    </row>
    <row r="23" spans="1:7" ht="90" hidden="1" x14ac:dyDescent="0.35">
      <c r="A23" s="25">
        <v>17</v>
      </c>
      <c r="B23" s="26" t="s">
        <v>15</v>
      </c>
      <c r="C23" s="27">
        <v>845</v>
      </c>
      <c r="D23" s="28">
        <v>522071384.04000002</v>
      </c>
      <c r="E23" s="28"/>
      <c r="F23" s="29"/>
      <c r="G23" s="7">
        <f t="shared" si="1"/>
        <v>0</v>
      </c>
    </row>
    <row r="24" spans="1:7" ht="54" x14ac:dyDescent="0.35">
      <c r="A24" s="25">
        <v>18</v>
      </c>
      <c r="B24" s="26" t="s">
        <v>39</v>
      </c>
      <c r="C24" s="27">
        <v>847</v>
      </c>
      <c r="D24" s="28">
        <v>1227489212.0699999</v>
      </c>
      <c r="E24" s="28">
        <v>471971855.67000002</v>
      </c>
      <c r="F24" s="29">
        <f t="shared" si="0"/>
        <v>1699461067.74</v>
      </c>
      <c r="G24" s="7">
        <f t="shared" si="1"/>
        <v>138.45018359665102</v>
      </c>
    </row>
    <row r="25" spans="1:7" ht="42.75" hidden="1" customHeight="1" x14ac:dyDescent="0.35">
      <c r="A25" s="25">
        <v>19</v>
      </c>
      <c r="B25" s="26" t="s">
        <v>16</v>
      </c>
      <c r="C25" s="27">
        <v>852</v>
      </c>
      <c r="D25" s="28">
        <v>70385676.409999996</v>
      </c>
      <c r="E25" s="28"/>
      <c r="F25" s="29">
        <f t="shared" si="0"/>
        <v>70385676.409999996</v>
      </c>
      <c r="G25" s="7">
        <f t="shared" si="1"/>
        <v>100</v>
      </c>
    </row>
    <row r="26" spans="1:7" ht="36" x14ac:dyDescent="0.35">
      <c r="A26" s="25">
        <v>20</v>
      </c>
      <c r="B26" s="26" t="s">
        <v>30</v>
      </c>
      <c r="C26" s="27">
        <v>855</v>
      </c>
      <c r="D26" s="28">
        <v>17415842352.790001</v>
      </c>
      <c r="E26" s="28">
        <v>454598861.63999999</v>
      </c>
      <c r="F26" s="29">
        <f t="shared" si="0"/>
        <v>17870441214.43</v>
      </c>
      <c r="G26" s="7">
        <f t="shared" si="1"/>
        <v>102.61026054572189</v>
      </c>
    </row>
    <row r="27" spans="1:7" ht="54" hidden="1" x14ac:dyDescent="0.35">
      <c r="A27" s="25">
        <v>21</v>
      </c>
      <c r="B27" s="26" t="s">
        <v>17</v>
      </c>
      <c r="C27" s="27">
        <v>856</v>
      </c>
      <c r="D27" s="28">
        <v>221079924.87</v>
      </c>
      <c r="E27" s="28"/>
      <c r="F27" s="29"/>
      <c r="G27" s="7">
        <f t="shared" si="1"/>
        <v>0</v>
      </c>
    </row>
    <row r="28" spans="1:7" ht="36" x14ac:dyDescent="0.35">
      <c r="A28" s="25">
        <v>22</v>
      </c>
      <c r="B28" s="26" t="s">
        <v>18</v>
      </c>
      <c r="C28" s="27">
        <v>857</v>
      </c>
      <c r="D28" s="28">
        <v>1625843158.29</v>
      </c>
      <c r="E28" s="28">
        <v>9553021.9900000002</v>
      </c>
      <c r="F28" s="29">
        <f t="shared" si="0"/>
        <v>1635396180.28</v>
      </c>
      <c r="G28" s="7">
        <f t="shared" si="1"/>
        <v>100.58757340406976</v>
      </c>
    </row>
    <row r="29" spans="1:7" ht="57.75" hidden="1" customHeight="1" x14ac:dyDescent="0.35">
      <c r="A29" s="25">
        <v>23</v>
      </c>
      <c r="B29" s="26" t="s">
        <v>19</v>
      </c>
      <c r="C29" s="27">
        <v>863</v>
      </c>
      <c r="D29" s="28">
        <v>17355375.350000001</v>
      </c>
      <c r="E29" s="28"/>
      <c r="F29" s="29"/>
      <c r="G29" s="7">
        <f t="shared" si="1"/>
        <v>0</v>
      </c>
    </row>
    <row r="30" spans="1:7" ht="50.4" customHeight="1" x14ac:dyDescent="0.35">
      <c r="A30" s="25">
        <v>24</v>
      </c>
      <c r="B30" s="26" t="s">
        <v>20</v>
      </c>
      <c r="C30" s="27">
        <v>866</v>
      </c>
      <c r="D30" s="28">
        <v>113880907.2</v>
      </c>
      <c r="E30" s="28">
        <v>3398736.33</v>
      </c>
      <c r="F30" s="29">
        <f t="shared" si="0"/>
        <v>117279643.53</v>
      </c>
      <c r="G30" s="7">
        <f>F30/D30*100</f>
        <v>102.98446545041222</v>
      </c>
    </row>
    <row r="31" spans="1:7" ht="36" hidden="1" x14ac:dyDescent="0.35">
      <c r="A31" s="25">
        <v>25</v>
      </c>
      <c r="B31" s="26" t="s">
        <v>21</v>
      </c>
      <c r="C31" s="27">
        <v>867</v>
      </c>
      <c r="D31" s="28">
        <v>130330642.37</v>
      </c>
      <c r="E31" s="28"/>
      <c r="F31" s="29">
        <f t="shared" si="0"/>
        <v>130330642.37</v>
      </c>
      <c r="G31" s="7">
        <f t="shared" si="1"/>
        <v>100</v>
      </c>
    </row>
    <row r="32" spans="1:7" ht="36" x14ac:dyDescent="0.35">
      <c r="A32" s="25">
        <v>26</v>
      </c>
      <c r="B32" s="26" t="s">
        <v>22</v>
      </c>
      <c r="C32" s="27">
        <v>874</v>
      </c>
      <c r="D32" s="28">
        <v>38019664058.900002</v>
      </c>
      <c r="E32" s="28">
        <v>19453717.050000001</v>
      </c>
      <c r="F32" s="29">
        <f t="shared" si="0"/>
        <v>38039117775.950005</v>
      </c>
      <c r="G32" s="7">
        <f t="shared" si="1"/>
        <v>100.0511675143154</v>
      </c>
    </row>
    <row r="33" spans="1:7" ht="54" customHeight="1" x14ac:dyDescent="0.35">
      <c r="A33" s="25">
        <v>27</v>
      </c>
      <c r="B33" s="26" t="s">
        <v>35</v>
      </c>
      <c r="C33" s="27">
        <v>875</v>
      </c>
      <c r="D33" s="28">
        <v>155510357.38</v>
      </c>
      <c r="E33" s="28">
        <v>1680000</v>
      </c>
      <c r="F33" s="29"/>
      <c r="G33" s="37"/>
    </row>
    <row r="34" spans="1:7" ht="72" hidden="1" x14ac:dyDescent="0.35">
      <c r="A34" s="25">
        <v>28</v>
      </c>
      <c r="B34" s="26" t="s">
        <v>23</v>
      </c>
      <c r="C34" s="27">
        <v>877</v>
      </c>
      <c r="D34" s="28">
        <v>1367892342.1600001</v>
      </c>
      <c r="E34" s="28"/>
      <c r="F34" s="29"/>
      <c r="G34" s="7">
        <f t="shared" si="1"/>
        <v>0</v>
      </c>
    </row>
    <row r="35" spans="1:7" ht="36" hidden="1" x14ac:dyDescent="0.35">
      <c r="A35" s="25">
        <v>29</v>
      </c>
      <c r="B35" s="26" t="s">
        <v>24</v>
      </c>
      <c r="C35" s="27">
        <v>881</v>
      </c>
      <c r="D35" s="28">
        <v>577352411.64999998</v>
      </c>
      <c r="E35" s="28"/>
      <c r="F35" s="29"/>
      <c r="G35" s="7">
        <f t="shared" si="1"/>
        <v>0</v>
      </c>
    </row>
    <row r="36" spans="1:7" ht="54" hidden="1" x14ac:dyDescent="0.35">
      <c r="A36" s="25">
        <v>30</v>
      </c>
      <c r="B36" s="26" t="s">
        <v>25</v>
      </c>
      <c r="C36" s="27">
        <v>882</v>
      </c>
      <c r="D36" s="28">
        <v>3478724679.8800001</v>
      </c>
      <c r="E36" s="28"/>
      <c r="F36" s="29">
        <f t="shared" si="0"/>
        <v>3478724679.8800001</v>
      </c>
      <c r="G36" s="7">
        <f t="shared" si="1"/>
        <v>100</v>
      </c>
    </row>
    <row r="37" spans="1:7" ht="36" x14ac:dyDescent="0.35">
      <c r="A37" s="25">
        <v>31</v>
      </c>
      <c r="B37" s="26" t="s">
        <v>26</v>
      </c>
      <c r="C37" s="27">
        <v>892</v>
      </c>
      <c r="D37" s="28">
        <v>8821316731.6800003</v>
      </c>
      <c r="E37" s="28">
        <v>-476417406.64999998</v>
      </c>
      <c r="F37" s="29">
        <f t="shared" si="0"/>
        <v>8344899325.0300007</v>
      </c>
      <c r="G37" s="7">
        <f>F37/D37*100</f>
        <v>94.599248375936426</v>
      </c>
    </row>
    <row r="38" spans="1:7" ht="36" x14ac:dyDescent="0.35">
      <c r="A38" s="25">
        <v>32</v>
      </c>
      <c r="B38" s="26" t="s">
        <v>27</v>
      </c>
      <c r="C38" s="27">
        <v>897</v>
      </c>
      <c r="D38" s="28">
        <v>411639347.74000001</v>
      </c>
      <c r="E38" s="28">
        <v>-1680000</v>
      </c>
      <c r="F38" s="29">
        <f t="shared" si="0"/>
        <v>409959347.74000001</v>
      </c>
      <c r="G38" s="7">
        <f>F38/D38*100</f>
        <v>99.591875750162458</v>
      </c>
    </row>
    <row r="39" spans="1:7" s="16" customFormat="1" ht="18" x14ac:dyDescent="0.3">
      <c r="A39" s="25"/>
      <c r="B39" s="32" t="s">
        <v>28</v>
      </c>
      <c r="C39" s="33"/>
      <c r="D39" s="34">
        <v>115036782787.53</v>
      </c>
      <c r="E39" s="34">
        <v>0</v>
      </c>
      <c r="F39" s="35">
        <f t="shared" si="0"/>
        <v>115036782787.53</v>
      </c>
      <c r="G39" s="36">
        <f t="shared" si="1"/>
        <v>100</v>
      </c>
    </row>
  </sheetData>
  <autoFilter ref="A6:G39">
    <filterColumn colId="4">
      <customFilters>
        <customFilter operator="notEqual" val=" "/>
      </customFilters>
    </filterColumn>
  </autoFilter>
  <mergeCells count="3">
    <mergeCell ref="B3:G3"/>
    <mergeCell ref="B2:G2"/>
    <mergeCell ref="F1:G1"/>
  </mergeCells>
  <pageMargins left="0.62992125984251968" right="0.23622047244094491" top="0.74803149606299213" bottom="0.74803149606299213" header="0.31496062992125984" footer="0.31496062992125984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2024-03-20T07:14:34Z</dcterms:modified>
</cp:coreProperties>
</file>